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ao Chau\công khai\Quý IV - 2021\"/>
    </mc:Choice>
  </mc:AlternateContent>
  <bookViews>
    <workbookView xWindow="0" yWindow="0" windowWidth="20490" windowHeight="7665"/>
  </bookViews>
  <sheets>
    <sheet name="Bao cao" sheetId="2" r:id="rId1"/>
  </sheets>
  <calcPr calcId="162913"/>
</workbook>
</file>

<file path=xl/calcChain.xml><?xml version="1.0" encoding="utf-8"?>
<calcChain xmlns="http://schemas.openxmlformats.org/spreadsheetml/2006/main">
  <c r="D10" i="2" l="1"/>
  <c r="D9" i="2" s="1"/>
  <c r="D29" i="2" l="1"/>
  <c r="D8" i="2" s="1"/>
  <c r="E16" i="2"/>
  <c r="E29" i="2" l="1"/>
  <c r="E27" i="2"/>
  <c r="E26" i="2"/>
  <c r="E25" i="2"/>
  <c r="E24" i="2"/>
  <c r="E23" i="2"/>
  <c r="E22" i="2"/>
  <c r="E21" i="2"/>
  <c r="E20" i="2"/>
  <c r="E19" i="2"/>
  <c r="E18" i="2"/>
  <c r="E17" i="2"/>
  <c r="A17" i="2"/>
  <c r="A18" i="2" s="1"/>
  <c r="A19" i="2" s="1"/>
  <c r="A20" i="2" s="1"/>
  <c r="A21" i="2" s="1"/>
  <c r="A22" i="2" s="1"/>
  <c r="A23" i="2" s="1"/>
  <c r="A24" i="2" s="1"/>
  <c r="A25" i="2" s="1"/>
  <c r="E14" i="2"/>
  <c r="E13" i="2"/>
  <c r="E11" i="2"/>
  <c r="E10" i="2" l="1"/>
  <c r="E9" i="2" l="1"/>
  <c r="E8" i="2" l="1"/>
</calcChain>
</file>

<file path=xl/sharedStrings.xml><?xml version="1.0" encoding="utf-8"?>
<sst xmlns="http://schemas.openxmlformats.org/spreadsheetml/2006/main" count="47" uniqueCount="44">
  <si>
    <t>UBND TỈNH KHÁNH HÒA</t>
  </si>
  <si>
    <t>Biểu số 61/CK-NSNN</t>
  </si>
  <si>
    <t>STT</t>
  </si>
  <si>
    <t>NỘI DUNG</t>
  </si>
  <si>
    <t>DỰ TOÁN NĂM 2021</t>
  </si>
  <si>
    <t>SO SÁNH THỰC HIỆN VỚI (%)</t>
  </si>
  <si>
    <t>DỰ TOÁN NĂM</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</si>
  <si>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</si>
  <si>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</si>
  <si>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</si>
  <si>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</si>
  <si>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</si>
  <si>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</si>
  <si>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</si>
  <si>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</si>
  <si>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</si>
  <si>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</si>
  <si>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</si>
  <si>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</si>
  <si>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</si>
  <si>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</si>
  <si>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</si>
  <si>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</si>
  <si>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</si>
  <si>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</si>
  <si>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</si>
  <si>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</si>
  <si>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</si>
  <si>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</si>
  <si>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</si>
  <si>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</si>
  <si>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</si>
  <si>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</si>
  <si>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</si>
  <si>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</si>
  <si>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</si>
  <si>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</si>
  <si>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</si>
  <si>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</si>
  <si>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</si>
  <si>
    <t>Đơn vị: Triệu đồng</t>
  </si>
  <si>
    <t xml:space="preserve"> </t>
  </si>
  <si>
    <t>THỰC HIỆN 12T NĂM 2021
(tính đến ngày
31/12/2021)</t>
  </si>
  <si>
    <t>THỰC HIỆN CHI NGÂN SÁCH ĐỊA PHƯƠNG NĂM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</si>
</sst>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quot;&quot;;_(@_)"/>
    <numFmt numFmtId="165" formatCode="#,##0.0"/>
    <numFmt numFmtId="166" formatCode="_(* #,##0_);_(* \(#,##0\);_(* &quot;-&quot;??_);_(@_)"/>
  </numFmts>
  <fonts count="27">
    <font>
      <sz val="11"/>
      <color theme="1"/>
      <name val="Calibri"/>
      <family val="2"/>
      <scheme val="minor"/>
    </font>
    <font>
      <b/>
      <sz val="14"/>
      <name val="Times New Roman"/>
      <family val="1"/>
    </font>
    <font>
      <i/>
      <sz val="14"/>
      <name val="Times New Roman"/>
      <family val="1"/>
    </font>
    <font>
      <sz val="14"/>
      <name val="Times New Roman"/>
      <family val="1"/>
    </font>
    <font>
      <sz val="12"/>
      <name val=".VnArial Narrow"/>
      <family val="2"/>
    </font>
    <font>
      <sz val="13"/>
      <name val="Times New Roman"/>
      <family val="1"/>
    </font>
    <font>
      <sz val="14"/>
      <name val="Times New Roman"/>
      <family val="1"/>
      <charset val="163"/>
    </font>
    <font>
      <i/>
      <sz val="14"/>
      <name val="Times New Roman"/>
      <family val="1"/>
      <charset val="163"/>
    </font>
    <font>
      <sz val="11"/>
      <name val="Times New Roman"/>
      <family val="1"/>
      <charset val="163"/>
    </font>
    <font>
      <sz val="13"/>
      <name val=".VnTime"/>
      <family val="2"/>
    </font>
    <font>
      <sz val="12"/>
      <name val=".VnTime"/>
      <family val="2"/>
    </font>
    <font>
      <sz val="10"/>
      <name val="Arial"/>
      <family val="2"/>
      <charset val="163"/>
    </font>
    <font>
      <sz val="11"/>
      <color theme="1"/>
      <name val="Calibri"/>
      <family val="2"/>
      <charset val="163"/>
      <scheme val="minor"/>
    </font>
    <font>
      <sz val="12"/>
      <name val=".VnArial Narrow"/>
      <family val="2"/>
    </font>
    <font>
      <sz val="11"/>
      <color theme="1"/>
      <name val="Times New Roman"/>
      <family val="2"/>
    </font>
    <font>
      <b/>
      <sz val="14"/>
      <color theme="1"/>
      <name val="Times New Roman"/>
      <family val="1"/>
    </font>
    <font>
      <sz val="14"/>
      <color theme="1"/>
      <name val="Times New Roman"/>
      <family val="1"/>
    </font>
    <font>
      <u/>
      <sz val="14"/>
      <color theme="1"/>
      <name val="Times New Roman"/>
      <family val="1"/>
    </font>
    <font>
      <sz val="14"/>
      <color theme="1"/>
      <name val="Calibri"/>
      <family val="2"/>
      <scheme val="minor"/>
    </font>
    <font>
      <b/>
      <sz val="14"/>
      <name val="Times New Roman"/>
      <family val="1"/>
      <charset val="163"/>
    </font>
    <font>
      <b/>
      <u/>
      <sz val="14"/>
      <name val="Times New Roman"/>
      <family val="1"/>
    </font>
    <font>
      <sz val="14"/>
      <color rgb="FF000000"/>
      <name val="Times New Roman"/>
      <family val="1"/>
    </font>
    <font>
      <b/>
      <sz val="14"/>
      <name val="Times New Roman h"/>
    </font>
    <font>
      <u/>
      <sz val="14"/>
      <name val="Times New Roman"/>
      <family val="1"/>
      <charset val="163"/>
    </font>
    <font>
      <b/>
      <i/>
      <u/>
      <sz val="14"/>
      <color theme="1"/>
      <name val="Times New Roman"/>
      <family val="1"/>
    </font>
    <font>
      <b/>
      <i/>
      <sz val="14"/>
      <color theme="1"/>
      <name val="Times New Roman"/>
      <family val="1"/>
    </font>
    <font>
      <i/>
      <sz val="14"/>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3">
    <xf numFmtId="0" fontId="0" fillId="0" borderId="0"/>
    <xf numFmtId="0" fontId="4" fillId="0" borderId="0"/>
    <xf numFmtId="43" fontId="8" fillId="0" borderId="0" applyFont="0" applyFill="0" applyBorder="0" applyAlignment="0" applyProtection="0"/>
    <xf numFmtId="44" fontId="8" fillId="0" borderId="0" applyFont="0" applyFill="0" applyBorder="0" applyAlignment="0" applyProtection="0"/>
    <xf numFmtId="164" fontId="9" fillId="0" borderId="0" applyFont="0" applyFill="0" applyBorder="0" applyAlignment="0" applyProtection="0"/>
    <xf numFmtId="0" fontId="10" fillId="0" borderId="0"/>
    <xf numFmtId="0" fontId="11" fillId="0" borderId="0"/>
    <xf numFmtId="0" fontId="12" fillId="0" borderId="0"/>
    <xf numFmtId="0" fontId="10" fillId="0" borderId="0"/>
    <xf numFmtId="0" fontId="8" fillId="0" borderId="0"/>
    <xf numFmtId="0" fontId="13" fillId="0" borderId="0"/>
    <xf numFmtId="0" fontId="14" fillId="0" borderId="0"/>
    <xf numFmtId="3" fontId="5" fillId="0" borderId="0"/>
  </cellStyleXfs>
  <cellXfs count="66">
    <xf numFmtId="0" fontId="0" fillId="0" borderId="0" xfId="0"/>
    <xf numFmtId="0" fontId="2" fillId="0" borderId="0" xfId="0" applyFont="1" applyFill="1" applyAlignment="1">
      <alignment horizontal="left"/>
    </xf>
    <xf numFmtId="0" fontId="3" fillId="0" borderId="0" xfId="0" applyFont="1" applyFill="1"/>
    <xf numFmtId="0" fontId="2" fillId="0" borderId="0" xfId="0" applyFont="1" applyFill="1"/>
    <xf numFmtId="0" fontId="1" fillId="0" borderId="0" xfId="0" applyFont="1" applyFill="1"/>
    <xf numFmtId="0" fontId="6" fillId="0" borderId="0" xfId="0" applyFont="1" applyFill="1"/>
    <xf numFmtId="0" fontId="7" fillId="0" borderId="0" xfId="0" applyFont="1" applyFill="1"/>
    <xf numFmtId="0" fontId="3" fillId="0" borderId="0" xfId="0" applyFont="1" applyFill="1" applyAlignment="1">
      <alignment horizontal="right"/>
    </xf>
    <xf numFmtId="3" fontId="3" fillId="0" borderId="0" xfId="0" applyNumberFormat="1" applyFont="1" applyFill="1"/>
    <xf numFmtId="166" fontId="2" fillId="0" borderId="0" xfId="0" applyNumberFormat="1" applyFont="1" applyFill="1"/>
    <xf numFmtId="0" fontId="1" fillId="0" borderId="0" xfId="0" applyFont="1" applyFill="1" applyAlignment="1"/>
    <xf numFmtId="0" fontId="18" fillId="0" borderId="0" xfId="0" applyFont="1"/>
    <xf numFmtId="0" fontId="15" fillId="2" borderId="6" xfId="1" applyNumberFormat="1" applyFont="1" applyFill="1" applyBorder="1" applyAlignment="1">
      <alignment horizontal="center" vertical="center" wrapText="1"/>
    </xf>
    <xf numFmtId="14" fontId="15" fillId="2" borderId="6" xfId="1" applyNumberFormat="1" applyFont="1" applyFill="1" applyBorder="1" applyAlignment="1">
      <alignment horizontal="center" vertical="center" wrapText="1"/>
    </xf>
    <xf numFmtId="0" fontId="1" fillId="0" borderId="7" xfId="0" applyFont="1" applyFill="1" applyBorder="1" applyAlignment="1">
      <alignment horizontal="center"/>
    </xf>
    <xf numFmtId="0" fontId="1" fillId="0" borderId="7" xfId="0" applyFont="1" applyFill="1" applyBorder="1"/>
    <xf numFmtId="3" fontId="20" fillId="0" borderId="7" xfId="0" applyNumberFormat="1" applyFont="1" applyFill="1" applyBorder="1" applyAlignment="1">
      <alignment horizontal="right"/>
    </xf>
    <xf numFmtId="0" fontId="1" fillId="0" borderId="8" xfId="0" applyFont="1" applyFill="1" applyBorder="1" applyAlignment="1">
      <alignment horizontal="center"/>
    </xf>
    <xf numFmtId="0" fontId="1" fillId="0" borderId="8" xfId="0" applyFont="1" applyFill="1" applyBorder="1"/>
    <xf numFmtId="3" fontId="1" fillId="0" borderId="8" xfId="0" applyNumberFormat="1" applyFont="1" applyFill="1" applyBorder="1" applyAlignment="1">
      <alignment horizontal="right"/>
    </xf>
    <xf numFmtId="3" fontId="15" fillId="2" borderId="8" xfId="0" applyNumberFormat="1" applyFont="1" applyFill="1" applyBorder="1" applyAlignment="1">
      <alignment horizontal="right"/>
    </xf>
    <xf numFmtId="0" fontId="3" fillId="0" borderId="8" xfId="0" applyFont="1" applyFill="1" applyBorder="1" applyAlignment="1">
      <alignment horizontal="center"/>
    </xf>
    <xf numFmtId="0" fontId="3" fillId="0" borderId="8" xfId="0" applyFont="1" applyFill="1" applyBorder="1"/>
    <xf numFmtId="3" fontId="3" fillId="0" borderId="8" xfId="0" applyNumberFormat="1" applyFont="1" applyFill="1" applyBorder="1" applyAlignment="1">
      <alignment horizontal="right"/>
    </xf>
    <xf numFmtId="0" fontId="3" fillId="0" borderId="8" xfId="0" applyFont="1" applyFill="1" applyBorder="1" applyAlignment="1">
      <alignment horizontal="center" vertical="center"/>
    </xf>
    <xf numFmtId="0" fontId="3" fillId="0" borderId="8" xfId="0" applyFont="1" applyFill="1" applyBorder="1" applyAlignment="1">
      <alignment horizontal="justify" wrapText="1"/>
    </xf>
    <xf numFmtId="3" fontId="16" fillId="2" borderId="8" xfId="0" applyNumberFormat="1" applyFont="1" applyFill="1" applyBorder="1" applyAlignment="1">
      <alignment horizontal="right"/>
    </xf>
    <xf numFmtId="0" fontId="3" fillId="0" borderId="8" xfId="0" applyFont="1" applyFill="1" applyBorder="1" applyAlignment="1">
      <alignment horizontal="left" wrapText="1"/>
    </xf>
    <xf numFmtId="3" fontId="21" fillId="2" borderId="8" xfId="0" applyNumberFormat="1" applyFont="1" applyFill="1" applyBorder="1" applyAlignment="1">
      <alignment horizontal="right" vertical="center" wrapText="1"/>
    </xf>
    <xf numFmtId="3" fontId="15" fillId="2" borderId="8" xfId="12" applyFont="1" applyFill="1" applyBorder="1" applyAlignment="1">
      <alignment vertical="center"/>
    </xf>
    <xf numFmtId="0" fontId="6" fillId="0" borderId="8" xfId="0" applyFont="1" applyFill="1" applyBorder="1"/>
    <xf numFmtId="3" fontId="2" fillId="0" borderId="8" xfId="0" applyNumberFormat="1" applyFont="1" applyFill="1" applyBorder="1" applyAlignment="1">
      <alignment horizontal="right"/>
    </xf>
    <xf numFmtId="3" fontId="16" fillId="2" borderId="8" xfId="12" applyFont="1" applyFill="1" applyBorder="1" applyAlignment="1">
      <alignment vertical="center"/>
    </xf>
    <xf numFmtId="0" fontId="1" fillId="0" borderId="8" xfId="0" applyFont="1" applyFill="1" applyBorder="1" applyAlignment="1">
      <alignment horizontal="left" wrapText="1"/>
    </xf>
    <xf numFmtId="3" fontId="15" fillId="2" borderId="8" xfId="12" applyFont="1" applyFill="1" applyBorder="1" applyAlignment="1">
      <alignment horizontal="right" vertical="center"/>
    </xf>
    <xf numFmtId="3" fontId="1" fillId="2" borderId="8" xfId="12" applyFont="1" applyFill="1" applyBorder="1" applyAlignment="1">
      <alignment horizontal="right" vertical="center"/>
    </xf>
    <xf numFmtId="0" fontId="1" fillId="0" borderId="8" xfId="0" applyFont="1" applyFill="1" applyBorder="1" applyAlignment="1">
      <alignment horizontal="center" vertical="center"/>
    </xf>
    <xf numFmtId="0" fontId="22" fillId="0" borderId="8" xfId="0" applyFont="1" applyFill="1" applyBorder="1" applyAlignment="1">
      <alignment wrapText="1"/>
    </xf>
    <xf numFmtId="0" fontId="6" fillId="0" borderId="8" xfId="0" applyFont="1" applyFill="1" applyBorder="1" applyAlignment="1">
      <alignment horizontal="center"/>
    </xf>
    <xf numFmtId="3" fontId="23" fillId="0" borderId="8" xfId="0" applyNumberFormat="1" applyFont="1" applyFill="1" applyBorder="1" applyAlignment="1">
      <alignment horizontal="right"/>
    </xf>
    <xf numFmtId="3" fontId="3" fillId="2" borderId="8" xfId="12" applyFont="1" applyFill="1" applyBorder="1" applyAlignment="1">
      <alignment vertical="center" wrapText="1"/>
    </xf>
    <xf numFmtId="0" fontId="3" fillId="0" borderId="9" xfId="0" applyFont="1" applyFill="1" applyBorder="1" applyAlignment="1">
      <alignment horizontal="center"/>
    </xf>
    <xf numFmtId="0" fontId="3" fillId="0" borderId="9" xfId="0" applyFont="1" applyFill="1" applyBorder="1"/>
    <xf numFmtId="3" fontId="23" fillId="0" borderId="9" xfId="0" applyNumberFormat="1" applyFont="1" applyFill="1" applyBorder="1" applyAlignment="1">
      <alignment horizontal="right"/>
    </xf>
    <xf numFmtId="3" fontId="17" fillId="2" borderId="9" xfId="0" applyNumberFormat="1" applyFont="1" applyFill="1" applyBorder="1" applyAlignment="1">
      <alignment horizontal="right"/>
    </xf>
    <xf numFmtId="0" fontId="2" fillId="0" borderId="8" xfId="0" applyFont="1" applyFill="1" applyBorder="1"/>
    <xf numFmtId="0" fontId="2" fillId="0" borderId="0" xfId="0" applyFont="1" applyFill="1" applyBorder="1" applyAlignment="1">
      <alignment horizontal="right"/>
    </xf>
    <xf numFmtId="0" fontId="3" fillId="2" borderId="0" xfId="0" applyFont="1" applyFill="1"/>
    <xf numFmtId="0" fontId="16" fillId="2" borderId="0" xfId="0" applyFont="1" applyFill="1"/>
    <xf numFmtId="165" fontId="24" fillId="2" borderId="7" xfId="0" applyNumberFormat="1" applyFont="1" applyFill="1" applyBorder="1" applyAlignment="1">
      <alignment horizontal="right" vertical="center"/>
    </xf>
    <xf numFmtId="165" fontId="25" fillId="2" borderId="8" xfId="0" applyNumberFormat="1" applyFont="1" applyFill="1" applyBorder="1" applyAlignment="1">
      <alignment horizontal="right" vertical="center"/>
    </xf>
    <xf numFmtId="165" fontId="26" fillId="2" borderId="8" xfId="0" applyNumberFormat="1" applyFont="1" applyFill="1" applyBorder="1" applyAlignment="1">
      <alignment horizontal="right" vertical="center"/>
    </xf>
    <xf numFmtId="165" fontId="25" fillId="2" borderId="8" xfId="0" applyNumberFormat="1" applyFont="1" applyFill="1" applyBorder="1" applyAlignment="1">
      <alignment horizontal="right"/>
    </xf>
    <xf numFmtId="165" fontId="25" fillId="2" borderId="9" xfId="0" applyNumberFormat="1" applyFont="1" applyFill="1" applyBorder="1" applyAlignment="1">
      <alignment horizontal="right" vertical="center"/>
    </xf>
    <xf numFmtId="0" fontId="2" fillId="0" borderId="9" xfId="0" applyFont="1" applyFill="1" applyBorder="1"/>
    <xf numFmtId="0" fontId="1" fillId="0" borderId="0" xfId="0" applyFont="1" applyFill="1" applyAlignment="1">
      <alignment horizontal="center"/>
    </xf>
    <xf numFmtId="0" fontId="1" fillId="0" borderId="0" xfId="0" applyFont="1" applyFill="1" applyAlignment="1">
      <alignment horizontal="center" wrapText="1"/>
    </xf>
    <xf numFmtId="0" fontId="15" fillId="2" borderId="2" xfId="1" applyNumberFormat="1" applyFont="1" applyFill="1" applyBorder="1" applyAlignment="1">
      <alignment horizontal="center" vertical="center" wrapText="1"/>
    </xf>
    <xf numFmtId="0" fontId="15" fillId="2" borderId="6" xfId="1" applyNumberFormat="1" applyFont="1" applyFill="1" applyBorder="1" applyAlignment="1">
      <alignment horizontal="center" vertical="center" wrapText="1"/>
    </xf>
    <xf numFmtId="0" fontId="15" fillId="2" borderId="3" xfId="1" applyNumberFormat="1" applyFont="1" applyFill="1" applyBorder="1" applyAlignment="1">
      <alignment horizontal="center" vertical="center" wrapText="1"/>
    </xf>
    <xf numFmtId="0" fontId="15" fillId="2" borderId="4" xfId="1"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cellXfs>
  <cellStyles count="13">
    <cellStyle name="Comma 2" xfId="2"/>
    <cellStyle name="Currency 2" xfId="3"/>
    <cellStyle name="HAI" xfId="4"/>
    <cellStyle name="Normal" xfId="0" builtinId="0"/>
    <cellStyle name="Normal 2" xfId="5"/>
    <cellStyle name="Normal 2 2" xfId="11"/>
    <cellStyle name="Normal 3" xfId="6"/>
    <cellStyle name="Normal 4" xfId="1"/>
    <cellStyle name="Normal 5" xfId="7"/>
    <cellStyle name="Normal 6" xfId="8"/>
    <cellStyle name="Normal 7" xfId="9"/>
    <cellStyle name="Normal 8" xfId="10"/>
    <cellStyle name="Normal_bao cao dinh ky tuan 201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tabSelected="1" zoomScale="85" zoomScaleNormal="85" workbookViewId="0">
      <selection activeCell="D12" sqref="D12"/>
    </sheetView>
  </sheetViews>
  <sheetFormatPr defaultColWidth="12.85546875" defaultRowHeight="18.75"/>
  <cols>
    <col min="1" max="1" width="7.28515625" style="2" customWidth="1"/>
    <col min="2" max="2" width="72.85546875" style="2" customWidth="1"/>
    <col min="3" max="3" width="15.28515625" style="2" customWidth="1"/>
    <col min="4" max="4" width="16.85546875" style="47" bestFit="1" customWidth="1"/>
    <col min="5" max="6" width="19.85546875" style="2" customWidth="1"/>
    <col min="7" max="7" width="12.85546875" style="11"/>
    <col min="8" max="8" width="12.85546875" style="2"/>
    <col min="9" max="9" width="13.42578125" style="2" bestFit="1" customWidth="1"/>
    <col min="10" max="16384" width="12.85546875" style="2"/>
  </cols>
  <sheetData>
    <row r="1" spans="1:9" ht="21" customHeight="1">
      <c r="A1" s="10" t="s">
        <v>0</v>
      </c>
      <c r="B1" s="10"/>
      <c r="C1" s="7"/>
      <c r="E1" s="55" t="s">
        <v>1</v>
      </c>
      <c r="F1" s="55"/>
    </row>
    <row r="2" spans="1:9">
      <c r="A2" s="10"/>
      <c r="B2" s="10"/>
      <c r="C2" s="7"/>
    </row>
    <row r="3" spans="1:9" ht="15.75" customHeight="1">
      <c r="A3" s="56" t="s">
        <v>43</v>
      </c>
      <c r="B3" s="56"/>
      <c r="C3" s="56"/>
      <c r="D3" s="56"/>
      <c r="E3" s="56"/>
      <c r="F3" s="56"/>
    </row>
    <row r="4" spans="1:9">
      <c r="A4" s="61"/>
      <c r="B4" s="61"/>
      <c r="C4" s="61"/>
    </row>
    <row r="5" spans="1:9" ht="19.5" customHeight="1">
      <c r="A5" s="1"/>
      <c r="B5" s="1"/>
      <c r="F5" s="46" t="s">
        <v>40</v>
      </c>
    </row>
    <row r="6" spans="1:9" ht="37.5" customHeight="1">
      <c r="A6" s="62" t="s">
        <v>2</v>
      </c>
      <c r="B6" s="63" t="s">
        <v>3</v>
      </c>
      <c r="C6" s="64" t="s">
        <v>4</v>
      </c>
      <c r="D6" s="57" t="s">
        <v>42</v>
      </c>
      <c r="E6" s="59" t="s">
        <v>5</v>
      </c>
      <c r="F6" s="60"/>
      <c r="G6" s="2"/>
    </row>
    <row r="7" spans="1:9" ht="63" customHeight="1">
      <c r="A7" s="62"/>
      <c r="B7" s="62"/>
      <c r="C7" s="65"/>
      <c r="D7" s="58"/>
      <c r="E7" s="12" t="s">
        <v>6</v>
      </c>
      <c r="F7" s="13" t="s">
        <v>7</v>
      </c>
      <c r="G7" s="2"/>
    </row>
    <row r="8" spans="1:9" ht="20.100000000000001" customHeight="1">
      <c r="A8" s="14"/>
      <c r="B8" s="15" t="s">
        <v>8</v>
      </c>
      <c r="C8" s="16">
        <v>10962805</v>
      </c>
      <c r="D8" s="16">
        <f>D9+D29</f>
        <v>11194743</v>
      </c>
      <c r="E8" s="49">
        <f>D8/C8*100</f>
        <v>102.11568116006806</v>
      </c>
      <c r="F8" s="49">
        <v>103.7</v>
      </c>
      <c r="G8" s="2"/>
    </row>
    <row r="9" spans="1:9" ht="20.100000000000001" customHeight="1">
      <c r="A9" s="17" t="s">
        <v>9</v>
      </c>
      <c r="B9" s="18" t="s">
        <v>10</v>
      </c>
      <c r="C9" s="19">
        <v>10318110</v>
      </c>
      <c r="D9" s="19">
        <f>D10+D14+D26+D27+D28</f>
        <v>11173482</v>
      </c>
      <c r="E9" s="50">
        <f>D9/C9*100</f>
        <v>108.29000660004593</v>
      </c>
      <c r="F9" s="50">
        <v>102.8</v>
      </c>
      <c r="G9" s="2"/>
      <c r="H9" s="8"/>
    </row>
    <row r="10" spans="1:9" ht="20.100000000000001" customHeight="1">
      <c r="A10" s="17" t="s">
        <v>11</v>
      </c>
      <c r="B10" s="18" t="s">
        <v>12</v>
      </c>
      <c r="C10" s="19">
        <v>3139840</v>
      </c>
      <c r="D10" s="20">
        <f>D11+D12+D13</f>
        <v>4056258</v>
      </c>
      <c r="E10" s="50">
        <f>D10/C10*100</f>
        <v>129.18677384834896</v>
      </c>
      <c r="F10" s="50">
        <v>109.4</v>
      </c>
      <c r="G10" s="2"/>
      <c r="H10" s="8"/>
    </row>
    <row r="11" spans="1:9" ht="20.100000000000001" customHeight="1">
      <c r="A11" s="21">
        <v>1</v>
      </c>
      <c r="B11" s="22" t="s">
        <v>13</v>
      </c>
      <c r="C11" s="23">
        <v>3135731</v>
      </c>
      <c r="D11" s="40">
        <v>4050358</v>
      </c>
      <c r="E11" s="51">
        <f>D11/C11*100</f>
        <v>129.1679037519481</v>
      </c>
      <c r="F11" s="51">
        <v>109</v>
      </c>
      <c r="G11" s="2"/>
    </row>
    <row r="12" spans="1:9" s="3" customFormat="1" ht="75">
      <c r="A12" s="24">
        <v>2</v>
      </c>
      <c r="B12" s="25" t="s">
        <v>14</v>
      </c>
      <c r="C12" s="23"/>
      <c r="D12" s="26"/>
      <c r="E12" s="50"/>
      <c r="F12" s="50"/>
      <c r="I12" s="9"/>
    </row>
    <row r="13" spans="1:9" ht="20.100000000000001" customHeight="1">
      <c r="A13" s="21">
        <v>3</v>
      </c>
      <c r="B13" s="27" t="s">
        <v>15</v>
      </c>
      <c r="C13" s="23">
        <v>4109</v>
      </c>
      <c r="D13" s="28">
        <v>5900</v>
      </c>
      <c r="E13" s="51">
        <f>D13/C13*100</f>
        <v>143.58724750547577</v>
      </c>
      <c r="F13" s="51">
        <v>372.9</v>
      </c>
      <c r="G13" s="2"/>
    </row>
    <row r="14" spans="1:9" s="4" customFormat="1" ht="20.100000000000001" customHeight="1">
      <c r="A14" s="17" t="s">
        <v>16</v>
      </c>
      <c r="B14" s="18" t="s">
        <v>17</v>
      </c>
      <c r="C14" s="19">
        <v>6812982</v>
      </c>
      <c r="D14" s="29">
        <v>7113048</v>
      </c>
      <c r="E14" s="50">
        <f>D14/C14*100</f>
        <v>104.40432691587912</v>
      </c>
      <c r="F14" s="50">
        <v>991</v>
      </c>
    </row>
    <row r="15" spans="1:9" ht="20.100000000000001" customHeight="1">
      <c r="A15" s="17"/>
      <c r="B15" s="30" t="s">
        <v>18</v>
      </c>
      <c r="C15" s="31"/>
      <c r="D15" s="48"/>
      <c r="E15" s="51"/>
      <c r="F15" s="50"/>
      <c r="G15" s="2"/>
    </row>
    <row r="16" spans="1:9" ht="20.100000000000001" customHeight="1">
      <c r="A16" s="21">
        <v>1</v>
      </c>
      <c r="B16" s="22" t="s">
        <v>19</v>
      </c>
      <c r="C16" s="23">
        <v>2681337</v>
      </c>
      <c r="D16" s="26">
        <v>2495113</v>
      </c>
      <c r="E16" s="51">
        <f t="shared" ref="E16:E27" si="0">D16/C16*100</f>
        <v>93.054808105061014</v>
      </c>
      <c r="F16" s="51">
        <v>102.7</v>
      </c>
      <c r="G16" s="2"/>
    </row>
    <row r="17" spans="1:7" ht="20.100000000000001" customHeight="1">
      <c r="A17" s="21">
        <f>A16+1</f>
        <v>2</v>
      </c>
      <c r="B17" s="22" t="s">
        <v>20</v>
      </c>
      <c r="C17" s="23">
        <v>30575</v>
      </c>
      <c r="D17" s="32">
        <v>21023</v>
      </c>
      <c r="E17" s="51">
        <f t="shared" si="0"/>
        <v>68.758789860997553</v>
      </c>
      <c r="F17" s="51">
        <v>949</v>
      </c>
      <c r="G17" s="2"/>
    </row>
    <row r="18" spans="1:7" ht="20.100000000000001" customHeight="1">
      <c r="A18" s="21">
        <f t="shared" ref="A18:A25" si="1">A17+1</f>
        <v>3</v>
      </c>
      <c r="B18" s="22" t="s">
        <v>21</v>
      </c>
      <c r="C18" s="23">
        <v>675281</v>
      </c>
      <c r="D18" s="32">
        <v>957115</v>
      </c>
      <c r="E18" s="51">
        <f t="shared" si="0"/>
        <v>141.73581072175881</v>
      </c>
      <c r="F18" s="51">
        <v>73.7</v>
      </c>
      <c r="G18" s="2"/>
    </row>
    <row r="19" spans="1:7" ht="20.100000000000001" customHeight="1">
      <c r="A19" s="21">
        <f t="shared" si="1"/>
        <v>4</v>
      </c>
      <c r="B19" s="22" t="s">
        <v>22</v>
      </c>
      <c r="C19" s="23">
        <v>72372</v>
      </c>
      <c r="D19" s="32">
        <v>59456</v>
      </c>
      <c r="E19" s="51">
        <f t="shared" si="0"/>
        <v>82.153318963134907</v>
      </c>
      <c r="F19" s="51">
        <v>128.6</v>
      </c>
      <c r="G19" s="2"/>
    </row>
    <row r="20" spans="1:7" ht="20.100000000000001" customHeight="1">
      <c r="A20" s="21">
        <f t="shared" si="1"/>
        <v>5</v>
      </c>
      <c r="B20" s="22" t="s">
        <v>23</v>
      </c>
      <c r="C20" s="23">
        <v>15478</v>
      </c>
      <c r="D20" s="32">
        <v>21364</v>
      </c>
      <c r="E20" s="51">
        <f t="shared" si="0"/>
        <v>138.02816901408451</v>
      </c>
      <c r="F20" s="51">
        <v>130.6</v>
      </c>
      <c r="G20" s="2"/>
    </row>
    <row r="21" spans="1:7" ht="20.100000000000001" customHeight="1">
      <c r="A21" s="21">
        <f t="shared" si="1"/>
        <v>6</v>
      </c>
      <c r="B21" s="22" t="s">
        <v>24</v>
      </c>
      <c r="C21" s="23">
        <v>72936</v>
      </c>
      <c r="D21" s="32">
        <v>56028</v>
      </c>
      <c r="E21" s="51">
        <f t="shared" si="0"/>
        <v>76.818032247449821</v>
      </c>
      <c r="F21" s="51">
        <v>124.5</v>
      </c>
      <c r="G21" s="2"/>
    </row>
    <row r="22" spans="1:7" ht="20.100000000000001" customHeight="1">
      <c r="A22" s="21">
        <f t="shared" si="1"/>
        <v>7</v>
      </c>
      <c r="B22" s="22" t="s">
        <v>25</v>
      </c>
      <c r="C22" s="23">
        <v>157955</v>
      </c>
      <c r="D22" s="32">
        <v>79766</v>
      </c>
      <c r="E22" s="51">
        <f t="shared" si="0"/>
        <v>50.499192808078256</v>
      </c>
      <c r="F22" s="51">
        <v>153.19999999999999</v>
      </c>
      <c r="G22" s="2"/>
    </row>
    <row r="23" spans="1:7" ht="20.100000000000001" customHeight="1">
      <c r="A23" s="21">
        <f t="shared" si="1"/>
        <v>8</v>
      </c>
      <c r="B23" s="22" t="s">
        <v>26</v>
      </c>
      <c r="C23" s="23">
        <v>948185</v>
      </c>
      <c r="D23" s="32">
        <v>741014</v>
      </c>
      <c r="E23" s="51">
        <f t="shared" si="0"/>
        <v>78.150782811371201</v>
      </c>
      <c r="F23" s="51">
        <v>154.4</v>
      </c>
      <c r="G23" s="2"/>
    </row>
    <row r="24" spans="1:7" ht="20.100000000000001" customHeight="1">
      <c r="A24" s="21">
        <f t="shared" si="1"/>
        <v>9</v>
      </c>
      <c r="B24" s="22" t="s">
        <v>27</v>
      </c>
      <c r="C24" s="23">
        <v>1313064</v>
      </c>
      <c r="D24" s="32">
        <v>1302051</v>
      </c>
      <c r="E24" s="51">
        <f t="shared" si="0"/>
        <v>99.161274697958362</v>
      </c>
      <c r="F24" s="51">
        <v>103.9</v>
      </c>
      <c r="G24" s="2"/>
    </row>
    <row r="25" spans="1:7" ht="20.100000000000001" customHeight="1">
      <c r="A25" s="21">
        <f t="shared" si="1"/>
        <v>10</v>
      </c>
      <c r="B25" s="22" t="s">
        <v>28</v>
      </c>
      <c r="C25" s="23">
        <v>433091</v>
      </c>
      <c r="D25" s="32">
        <v>926576</v>
      </c>
      <c r="E25" s="51">
        <f t="shared" si="0"/>
        <v>213.94487532643254</v>
      </c>
      <c r="F25" s="51">
        <v>65.5</v>
      </c>
      <c r="G25" s="2"/>
    </row>
    <row r="26" spans="1:7" s="4" customFormat="1" ht="20.100000000000001" customHeight="1">
      <c r="A26" s="17" t="s">
        <v>29</v>
      </c>
      <c r="B26" s="33" t="s">
        <v>30</v>
      </c>
      <c r="C26" s="19">
        <v>8600</v>
      </c>
      <c r="D26" s="34">
        <v>3006</v>
      </c>
      <c r="E26" s="50">
        <f t="shared" si="0"/>
        <v>34.95348837209302</v>
      </c>
      <c r="F26" s="51">
        <v>62.7</v>
      </c>
    </row>
    <row r="27" spans="1:7" s="4" customFormat="1" ht="20.100000000000001" customHeight="1">
      <c r="A27" s="17" t="s">
        <v>31</v>
      </c>
      <c r="B27" s="18" t="s">
        <v>32</v>
      </c>
      <c r="C27" s="19">
        <v>1170</v>
      </c>
      <c r="D27" s="35">
        <v>1170</v>
      </c>
      <c r="E27" s="50">
        <f t="shared" si="0"/>
        <v>100</v>
      </c>
      <c r="F27" s="50">
        <v>100</v>
      </c>
    </row>
    <row r="28" spans="1:7" s="4" customFormat="1" ht="20.100000000000001" customHeight="1">
      <c r="A28" s="17" t="s">
        <v>33</v>
      </c>
      <c r="B28" s="18" t="s">
        <v>34</v>
      </c>
      <c r="C28" s="19">
        <v>192460</v>
      </c>
      <c r="D28" s="20"/>
      <c r="E28" s="50" t="s">
        <v>41</v>
      </c>
      <c r="F28" s="50"/>
    </row>
    <row r="29" spans="1:7" ht="38.25">
      <c r="A29" s="36" t="s">
        <v>35</v>
      </c>
      <c r="B29" s="37" t="s">
        <v>36</v>
      </c>
      <c r="C29" s="19">
        <v>644695</v>
      </c>
      <c r="D29" s="20">
        <f>SUM(D30:D32)</f>
        <v>21261</v>
      </c>
      <c r="E29" s="52">
        <f>D29/C29*100</f>
        <v>3.2978385127851153</v>
      </c>
      <c r="F29" s="50">
        <v>571.79999999999995</v>
      </c>
      <c r="G29" s="2"/>
    </row>
    <row r="30" spans="1:7" s="5" customFormat="1" ht="20.100000000000001" customHeight="1">
      <c r="A30" s="38">
        <v>1</v>
      </c>
      <c r="B30" s="30" t="s">
        <v>37</v>
      </c>
      <c r="C30" s="39"/>
      <c r="D30" s="32">
        <v>21261</v>
      </c>
      <c r="E30" s="51"/>
      <c r="F30" s="52"/>
    </row>
    <row r="31" spans="1:7" s="6" customFormat="1" ht="20.100000000000001" customHeight="1">
      <c r="A31" s="38">
        <v>2</v>
      </c>
      <c r="B31" s="30" t="s">
        <v>38</v>
      </c>
      <c r="C31" s="23">
        <v>644695</v>
      </c>
      <c r="D31" s="40">
        <v>0</v>
      </c>
      <c r="E31" s="51" t="s">
        <v>41</v>
      </c>
      <c r="F31" s="45" t="s">
        <v>41</v>
      </c>
    </row>
    <row r="32" spans="1:7" s="5" customFormat="1" ht="20.100000000000001" customHeight="1">
      <c r="A32" s="41">
        <v>3</v>
      </c>
      <c r="B32" s="42" t="s">
        <v>39</v>
      </c>
      <c r="C32" s="43"/>
      <c r="D32" s="44"/>
      <c r="E32" s="53"/>
      <c r="F32" s="45" t="s">
        <v>41</v>
      </c>
    </row>
    <row r="33" spans="1:6" ht="19.5" customHeight="1">
      <c r="A33" s="3"/>
      <c r="B33" s="3"/>
      <c r="F33" s="54"/>
    </row>
    <row r="34" spans="1:6" ht="18.75" customHeight="1">
      <c r="A34" s="3"/>
      <c r="B34" s="3"/>
    </row>
  </sheetData>
  <mergeCells count="8">
    <mergeCell ref="E1:F1"/>
    <mergeCell ref="A3:F3"/>
    <mergeCell ref="D6:D7"/>
    <mergeCell ref="E6:F6"/>
    <mergeCell ref="A4:C4"/>
    <mergeCell ref="A6:A7"/>
    <mergeCell ref="B6:B7"/>
    <mergeCell ref="C6:C7"/>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Bao cao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 Tri Huan</dc:creator>
  <cp:lastModifiedBy>pNgansach</cp:lastModifiedBy>
  <cp:lastPrinted>2021-10-04T10:30:47Z</cp:lastPrinted>
  <dcterms:created xsi:type="dcterms:W3CDTF">2021-04-08T10:28:48Z</dcterms:created>
  <dcterms:modified xsi:type="dcterms:W3CDTF">2022-01-10T02:32:23Z</dcterms:modified>
</cp:coreProperties>
</file>